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Financial Aid\"/>
    </mc:Choice>
  </mc:AlternateContent>
  <bookViews>
    <workbookView xWindow="0" yWindow="0" windowWidth="28800" windowHeight="12000" tabRatio="805"/>
  </bookViews>
  <sheets>
    <sheet name="FY21" sheetId="1" r:id="rId1"/>
    <sheet name="Chart1" sheetId="7" r:id="rId2"/>
    <sheet name="Chart2" sheetId="8" r:id="rId3"/>
    <sheet name="Chart3" sheetId="9" r:id="rId4"/>
  </sheets>
  <definedNames>
    <definedName name="_xlnm.Print_Area" localSheetId="0">'FY21'!$A$1:$F$43</definedName>
  </definedNames>
  <calcPr calcId="162913"/>
</workbook>
</file>

<file path=xl/calcChain.xml><?xml version="1.0" encoding="utf-8"?>
<calcChain xmlns="http://schemas.openxmlformats.org/spreadsheetml/2006/main">
  <c r="E5" i="1" l="1"/>
  <c r="D5" i="1"/>
  <c r="C5" i="1"/>
  <c r="B5" i="1"/>
  <c r="F5" i="1" l="1"/>
</calcChain>
</file>

<file path=xl/sharedStrings.xml><?xml version="1.0" encoding="utf-8"?>
<sst xmlns="http://schemas.openxmlformats.org/spreadsheetml/2006/main" count="38" uniqueCount="25">
  <si>
    <t>University of Colorado</t>
  </si>
  <si>
    <t xml:space="preserve"> </t>
  </si>
  <si>
    <t>Boulder</t>
  </si>
  <si>
    <t>Denver</t>
  </si>
  <si>
    <t>Anschutz Medical Campus</t>
  </si>
  <si>
    <t>Number of Students Receiving Financial Assistance</t>
  </si>
  <si>
    <t>Resident Undergraduate</t>
  </si>
  <si>
    <t>State Aid</t>
  </si>
  <si>
    <t>Institutional Aid</t>
  </si>
  <si>
    <t>Other Scholarships</t>
  </si>
  <si>
    <t>Amount of Assistance Received</t>
  </si>
  <si>
    <t>CU Total</t>
  </si>
  <si>
    <t>Resident Graduate</t>
  </si>
  <si>
    <t xml:space="preserve">Federal Loans </t>
  </si>
  <si>
    <t>Federal Pell</t>
  </si>
  <si>
    <t>Other Federal Aid</t>
  </si>
  <si>
    <t>Number of Students Receiving Federal Pell</t>
  </si>
  <si>
    <t>Non-Resident Undergraduate</t>
  </si>
  <si>
    <t>Non-Resident Graduate</t>
  </si>
  <si>
    <t>Student Financial Assistance, FY 2020-21</t>
  </si>
  <si>
    <t>% Change from Prior Year (FY 2019-20 to FY 2020-21)</t>
  </si>
  <si>
    <t xml:space="preserve">Source: Financial Aid, CU System Office; Number of students receiving assistance based on any federal, state or institutional aid, including other scholarships or any federal loan;  Federal Loans include Stafford, Perkins, PLUS, Other Federal Loans;  Excludes other loans; Includes all students applying for financial aid; Unclassified tuition classification included in Non-Resident; FY2021 includes 57,277 total financial aid applicants;  </t>
  </si>
  <si>
    <t>Colorado 
Springs</t>
  </si>
  <si>
    <t xml:space="preserve">Institutional Aid Note (added Jan 2023) -  FY2021 includes $9.5 million in non-federal CU COVID emergency funds. This inclusion is correct. If excluded, total institutional aid would total $233.9 million.
</t>
  </si>
  <si>
    <t>Other Federal Aid Note (added Jan 2023) -  FY2021 includes $7.4 million in federal HEERF reported in SURDS data. When excluding HEERF from Other Fed Aid, the adjusted total would be $16.1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</si>
</sst>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color theme="3" tint="0.3999755851924192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 applyBorder="1"/>
    <xf numFmtId="164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0" fontId="2" fillId="0" borderId="0" xfId="0" applyFont="1" applyFill="1" applyBorder="1" applyAlignment="1">
      <alignment horizontal="left" indent="2"/>
    </xf>
    <xf numFmtId="9" fontId="6" fillId="0" borderId="0" xfId="0" applyNumberFormat="1" applyFont="1" applyFill="1"/>
    <xf numFmtId="0" fontId="7" fillId="0" borderId="0" xfId="0" applyFont="1" applyFill="1" applyAlignment="1">
      <alignment horizontal="left"/>
    </xf>
    <xf numFmtId="165" fontId="2" fillId="0" borderId="0" xfId="0" applyNumberFormat="1" applyFont="1" applyFill="1" applyBorder="1"/>
    <xf numFmtId="0" fontId="2" fillId="0" borderId="1" xfId="0" applyFont="1" applyFill="1" applyBorder="1" applyAlignment="1">
      <alignment horizontal="left" indent="2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indent="3"/>
    </xf>
    <xf numFmtId="165" fontId="2" fillId="0" borderId="1" xfId="0" applyNumberFormat="1" applyFont="1" applyFill="1" applyBorder="1"/>
    <xf numFmtId="165" fontId="2" fillId="0" borderId="0" xfId="0" applyNumberFormat="1" applyFont="1" applyFill="1" applyBorder="1" applyAlignment="1">
      <alignment horizontal="right"/>
    </xf>
    <xf numFmtId="0" fontId="2" fillId="2" borderId="2" xfId="0" applyFont="1" applyFill="1" applyBorder="1"/>
    <xf numFmtId="164" fontId="2" fillId="0" borderId="2" xfId="1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164" fontId="2" fillId="0" borderId="2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/>
    <xf numFmtId="166" fontId="2" fillId="0" borderId="0" xfId="4" applyNumberFormat="1" applyFont="1" applyFill="1" applyBorder="1" applyAlignment="1"/>
    <xf numFmtId="166" fontId="2" fillId="0" borderId="3" xfId="4" applyNumberFormat="1" applyFont="1" applyFill="1" applyBorder="1" applyAlignment="1"/>
    <xf numFmtId="166" fontId="2" fillId="0" borderId="0" xfId="4" applyNumberFormat="1" applyFont="1" applyFill="1" applyBorder="1" applyAlignment="1">
      <alignment horizontal="right"/>
    </xf>
    <xf numFmtId="166" fontId="2" fillId="0" borderId="0" xfId="4" applyNumberFormat="1" applyFont="1" applyFill="1"/>
    <xf numFmtId="166" fontId="2" fillId="0" borderId="2" xfId="4" applyNumberFormat="1" applyFont="1" applyFill="1" applyBorder="1" applyAlignment="1"/>
    <xf numFmtId="166" fontId="2" fillId="0" borderId="2" xfId="4" applyNumberFormat="1" applyFont="1" applyFill="1" applyBorder="1" applyAlignment="1">
      <alignment horizontal="right"/>
    </xf>
    <xf numFmtId="166" fontId="2" fillId="0" borderId="0" xfId="4" applyNumberFormat="1" applyFont="1" applyFill="1" applyBorder="1"/>
    <xf numFmtId="166" fontId="2" fillId="0" borderId="1" xfId="4" applyNumberFormat="1" applyFont="1" applyFill="1" applyBorder="1"/>
    <xf numFmtId="0" fontId="8" fillId="0" borderId="0" xfId="0" applyFont="1" applyFill="1" applyAlignment="1">
      <alignment horizontal="left" vertical="top" wrapText="1"/>
    </xf>
  </cellXfs>
  <cellStyles count="5">
    <cellStyle name="Comma" xfId="1" builtinId="3"/>
    <cellStyle name="Normal" xfId="0" builtinId="0"/>
    <cellStyle name="Normal 2" xfId="2"/>
    <cellStyle name="Percent" xfId="4" builtinId="5"/>
    <cellStyle name="Percent 2" xfId="3"/>
  </cellStyles>
  <dxfs count="0"/>
  <tableStyles count="0" defaultTableStyle="TableStyleMedium2" defaultPivotStyle="PivotStyleLight16"/>
  <colors>
    <mruColors>
      <color rgb="FFE4C7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CU Financial Assistance, FY 2020-21</a:t>
            </a:r>
          </a:p>
          <a:p>
            <a:pPr>
              <a:defRPr sz="1400"/>
            </a:pPr>
            <a:r>
              <a:rPr lang="en-US" sz="1400"/>
              <a:t>(Total excluding</a:t>
            </a:r>
            <a:r>
              <a:rPr lang="en-US" sz="1400" baseline="0"/>
              <a:t> Other Loans</a:t>
            </a:r>
            <a:r>
              <a:rPr lang="en-US" sz="1400"/>
              <a:t> = $776 million)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40154731284658"/>
          <c:y val="0.14404510786978669"/>
          <c:w val="0.49684215042394136"/>
          <c:h val="0.6841272379608145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  <a:scene3d>
              <a:camera prst="orthographicFront"/>
              <a:lightRig rig="threePt" dir="t"/>
            </a:scene3d>
            <a:sp3d/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1-CEDB-490A-B159-C2E4D2DCD5EC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3-CEDB-490A-B159-C2E4D2DCD5EC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5-CEDB-490A-B159-C2E4D2DCD5EC}"/>
              </c:ext>
            </c:extLst>
          </c:dPt>
          <c:dPt>
            <c:idx val="3"/>
            <c:bubble3D val="0"/>
            <c:spPr>
              <a:solidFill>
                <a:srgbClr val="E4C78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7-CEDB-490A-B159-C2E4D2DCD5EC}"/>
              </c:ext>
            </c:extLst>
          </c:dPt>
          <c:dPt>
            <c:idx val="4"/>
            <c:bubble3D val="0"/>
            <c:spPr>
              <a:solidFill>
                <a:srgbClr val="4B92DB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9-CEDB-490A-B159-C2E4D2DCD5EC}"/>
              </c:ext>
            </c:extLst>
          </c:dPt>
          <c:dLbls>
            <c:dLbl>
              <c:idx val="3"/>
              <c:layout>
                <c:manualLayout>
                  <c:x val="-0.10612465805330672"/>
                  <c:y val="-0.17754806589710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DB-490A-B159-C2E4D2DCD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'FY21'!$A$14:$A$19</c:f>
              <c:strCache>
                <c:ptCount val="6"/>
                <c:pt idx="0">
                  <c:v>Federal Pell</c:v>
                </c:pt>
                <c:pt idx="1">
                  <c:v>Other Federal Aid</c:v>
                </c:pt>
                <c:pt idx="2">
                  <c:v>State Aid</c:v>
                </c:pt>
                <c:pt idx="3">
                  <c:v>Institutional Aid</c:v>
                </c:pt>
                <c:pt idx="4">
                  <c:v>Other Scholarships</c:v>
                </c:pt>
                <c:pt idx="5">
                  <c:v>Federal Loans </c:v>
                </c:pt>
              </c:strCache>
            </c:strRef>
          </c:cat>
          <c:val>
            <c:numRef>
              <c:f>'FY21'!$F$14:$F$19</c:f>
              <c:numCache>
                <c:formatCode>_("$"* #,##0_);_("$"* \(#,##0\);_("$"* "-"??_);_(@_)</c:formatCode>
                <c:ptCount val="6"/>
                <c:pt idx="0">
                  <c:v>54549609</c:v>
                </c:pt>
                <c:pt idx="1">
                  <c:v>23437672</c:v>
                </c:pt>
                <c:pt idx="2">
                  <c:v>44515446</c:v>
                </c:pt>
                <c:pt idx="3">
                  <c:v>243425189</c:v>
                </c:pt>
                <c:pt idx="4">
                  <c:v>42578937</c:v>
                </c:pt>
                <c:pt idx="5">
                  <c:v>369556334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DB-490A-B159-C2E4D2DCD5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6"/>
      </c:pieChart>
    </c:plotArea>
    <c:plotVisOnly val="1"/>
    <c:dispBlanksAs val="gap"/>
    <c:showDLblsOverMax val="0"/>
  </c:chart>
  <c:spPr>
    <a:ln>
      <a:noFill/>
    </a:ln>
    <a:scene3d>
      <a:camera prst="orthographicFront"/>
      <a:lightRig rig="threePt" dir="t"/>
    </a:scene3d>
    <a:sp3d>
      <a:bevelT w="0" h="0"/>
    </a:sp3d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 b="1" i="0" baseline="0">
                <a:effectLst/>
              </a:rPr>
              <a:t>CU Financial Assistance, FY 2020-21</a:t>
            </a:r>
            <a:endParaRPr lang="en-U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 b="1" i="0" baseline="0">
                <a:effectLst/>
              </a:rPr>
              <a:t>(Total excluding Other Loans = $776 million)</a:t>
            </a:r>
            <a:endParaRPr lang="en-US" sz="14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279221347331582"/>
          <c:y val="0.15384615384615385"/>
          <c:w val="0.80665223097112859"/>
          <c:h val="0.69545399482407355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'FY21'!$A$14:$A$19</c:f>
              <c:strCache>
                <c:ptCount val="6"/>
                <c:pt idx="0">
                  <c:v>Federal Pell</c:v>
                </c:pt>
                <c:pt idx="1">
                  <c:v>Other Federal Aid</c:v>
                </c:pt>
                <c:pt idx="2">
                  <c:v>State Aid</c:v>
                </c:pt>
                <c:pt idx="3">
                  <c:v>Institutional Aid</c:v>
                </c:pt>
                <c:pt idx="4">
                  <c:v>Other Scholarships</c:v>
                </c:pt>
                <c:pt idx="5">
                  <c:v>Federal Loans </c:v>
                </c:pt>
              </c:strCache>
            </c:strRef>
          </c:cat>
          <c:val>
            <c:numRef>
              <c:f>'FY21'!$F$14:$F$19</c:f>
              <c:numCache>
                <c:formatCode>_("$"* #,##0_);_("$"* \(#,##0\);_("$"* "-"??_);_(@_)</c:formatCode>
                <c:ptCount val="6"/>
                <c:pt idx="0">
                  <c:v>54549609</c:v>
                </c:pt>
                <c:pt idx="1">
                  <c:v>23437672</c:v>
                </c:pt>
                <c:pt idx="2">
                  <c:v>44515446</c:v>
                </c:pt>
                <c:pt idx="3">
                  <c:v>243425189</c:v>
                </c:pt>
                <c:pt idx="4">
                  <c:v>42578937</c:v>
                </c:pt>
                <c:pt idx="5">
                  <c:v>369556334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F-4E67-B3F2-5608A4DC7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18480384"/>
        <c:axId val="318481920"/>
      </c:barChart>
      <c:catAx>
        <c:axId val="31848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481920"/>
        <c:crosses val="autoZero"/>
        <c:auto val="1"/>
        <c:lblAlgn val="ctr"/>
        <c:lblOffset val="100"/>
        <c:noMultiLvlLbl val="0"/>
      </c:catAx>
      <c:valAx>
        <c:axId val="318481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184803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98028312912278E-2"/>
                <c:y val="0.44039519374239527"/>
              </c:manualLayout>
            </c:layout>
            <c:txPr>
              <a:bodyPr/>
              <a:lstStyle/>
              <a:p>
                <a:pPr>
                  <a:defRPr b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Number of Students Receiving Financial Assistance, FY 2020-21</a:t>
            </a:r>
          </a:p>
          <a:p>
            <a:pPr>
              <a:defRPr sz="1400"/>
            </a:pPr>
            <a:r>
              <a:rPr lang="en-US" sz="1400"/>
              <a:t>(Total Number of Students Receiving</a:t>
            </a:r>
            <a:r>
              <a:rPr lang="en-US" sz="1400" baseline="0"/>
              <a:t> </a:t>
            </a:r>
            <a:r>
              <a:rPr lang="en-US" sz="1400"/>
              <a:t>Assistance = 51,182)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506627709272214E-2"/>
          <c:y val="0.14812462610551444"/>
          <c:w val="0.89992489400363407"/>
          <c:h val="0.6360638727486996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'FY21'!$A$6</c:f>
              <c:strCache>
                <c:ptCount val="1"/>
                <c:pt idx="0">
                  <c:v>Resident Undergraduate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'FY21'!$B$4:$E$4</c:f>
              <c:strCache>
                <c:ptCount val="4"/>
                <c:pt idx="0">
                  <c:v>Boulder</c:v>
                </c:pt>
                <c:pt idx="1">
                  <c:v>Colorado 
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'FY21'!$B$6:$E$6</c:f>
              <c:numCache>
                <c:formatCode>_(* #,##0_);_(* \(#,##0\);_(* "-"??_);_(@_)</c:formatCode>
                <c:ptCount val="4"/>
                <c:pt idx="0">
                  <c:v>12755</c:v>
                </c:pt>
                <c:pt idx="1">
                  <c:v>6879</c:v>
                </c:pt>
                <c:pt idx="2">
                  <c:v>7733</c:v>
                </c:pt>
                <c:pt idx="3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5-42B4-A785-2F8BA49E4C4B}"/>
            </c:ext>
          </c:extLst>
        </c:ser>
        <c:ser>
          <c:idx val="2"/>
          <c:order val="1"/>
          <c:tx>
            <c:strRef>
              <c:f>'FY21'!$A$8</c:f>
              <c:strCache>
                <c:ptCount val="1"/>
                <c:pt idx="0">
                  <c:v>Resident Graduate</c:v>
                </c:pt>
              </c:strCache>
            </c:strRef>
          </c:tx>
          <c:spPr>
            <a:solidFill>
              <a:srgbClr val="4B92DB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'FY21'!$B$4:$E$4</c:f>
              <c:strCache>
                <c:ptCount val="4"/>
                <c:pt idx="0">
                  <c:v>Boulder</c:v>
                </c:pt>
                <c:pt idx="1">
                  <c:v>Colorado 
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'FY21'!$B$8:$E$8</c:f>
              <c:numCache>
                <c:formatCode>_(* #,##0_);_(* \(#,##0\);_(* "-"??_);_(@_)</c:formatCode>
                <c:ptCount val="4"/>
                <c:pt idx="0">
                  <c:v>3886</c:v>
                </c:pt>
                <c:pt idx="1">
                  <c:v>1029</c:v>
                </c:pt>
                <c:pt idx="2">
                  <c:v>2874</c:v>
                </c:pt>
                <c:pt idx="3">
                  <c:v>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5-42B4-A785-2F8BA49E4C4B}"/>
            </c:ext>
          </c:extLst>
        </c:ser>
        <c:ser>
          <c:idx val="1"/>
          <c:order val="2"/>
          <c:tx>
            <c:strRef>
              <c:f>'FY21'!$A$7</c:f>
              <c:strCache>
                <c:ptCount val="1"/>
                <c:pt idx="0">
                  <c:v>Non-Resident Undergraduate</c:v>
                </c:pt>
              </c:strCache>
            </c:strRef>
          </c:tx>
          <c:spPr>
            <a:solidFill>
              <a:srgbClr val="E4C78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'FY21'!$B$4:$E$4</c:f>
              <c:strCache>
                <c:ptCount val="4"/>
                <c:pt idx="0">
                  <c:v>Boulder</c:v>
                </c:pt>
                <c:pt idx="1">
                  <c:v>Colorado 
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'FY21'!$B$7:$E$7</c:f>
              <c:numCache>
                <c:formatCode>_(* #,##0_);_(* \(#,##0\);_(* "-"??_);_(@_)</c:formatCode>
                <c:ptCount val="4"/>
                <c:pt idx="0">
                  <c:v>7180</c:v>
                </c:pt>
                <c:pt idx="1">
                  <c:v>823</c:v>
                </c:pt>
                <c:pt idx="2">
                  <c:v>644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45-42B4-A785-2F8BA49E4C4B}"/>
            </c:ext>
          </c:extLst>
        </c:ser>
        <c:ser>
          <c:idx val="3"/>
          <c:order val="3"/>
          <c:tx>
            <c:strRef>
              <c:f>'FY21'!$A$9</c:f>
              <c:strCache>
                <c:ptCount val="1"/>
                <c:pt idx="0">
                  <c:v>Non-Resident Graduate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'FY21'!$B$4:$E$4</c:f>
              <c:strCache>
                <c:ptCount val="4"/>
                <c:pt idx="0">
                  <c:v>Boulder</c:v>
                </c:pt>
                <c:pt idx="1">
                  <c:v>Colorado 
Springs</c:v>
                </c:pt>
                <c:pt idx="2">
                  <c:v>Denver</c:v>
                </c:pt>
                <c:pt idx="3">
                  <c:v>Anschutz Medical Campus</c:v>
                </c:pt>
              </c:strCache>
            </c:strRef>
          </c:cat>
          <c:val>
            <c:numRef>
              <c:f>'FY21'!$B$9:$E$9</c:f>
              <c:numCache>
                <c:formatCode>_(* #,##0_);_(* \(#,##0\);_(* "-"??_);_(@_)</c:formatCode>
                <c:ptCount val="4"/>
                <c:pt idx="0">
                  <c:v>2190</c:v>
                </c:pt>
                <c:pt idx="1">
                  <c:v>184</c:v>
                </c:pt>
                <c:pt idx="2">
                  <c:v>723</c:v>
                </c:pt>
                <c:pt idx="3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45-42B4-A785-2F8BA49E4C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7871104"/>
        <c:axId val="347872640"/>
      </c:barChart>
      <c:catAx>
        <c:axId val="34787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7872640"/>
        <c:crosses val="autoZero"/>
        <c:auto val="1"/>
        <c:lblAlgn val="ctr"/>
        <c:lblOffset val="100"/>
        <c:noMultiLvlLbl val="0"/>
      </c:catAx>
      <c:valAx>
        <c:axId val="3478726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34787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386144039687346E-2"/>
          <c:y val="0.8549737334270433"/>
          <c:w val="0.91166196533125665"/>
          <c:h val="8.945644275554809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0.9531</cdr:y>
    </cdr:from>
    <cdr:to>
      <cdr:x>0.34605</cdr:x>
      <cdr:y>0.99571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002344"/>
          <a:ext cx="3001414" cy="26834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0.95739</cdr:y>
    </cdr:from>
    <cdr:to>
      <cdr:x>0.34605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027778"/>
          <a:ext cx="2999492" cy="26824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0.03066</cdr:x>
      <cdr:y>0.96385</cdr:y>
    </cdr:from>
    <cdr:to>
      <cdr:x>0.91741</cdr:x>
      <cdr:y>0.99902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814" y="6069418"/>
          <a:ext cx="7697529" cy="221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latin typeface="HelveticaNeueLT Std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0.95739</cdr:y>
    </cdr:from>
    <cdr:to>
      <cdr:x>0.34605</cdr:x>
      <cdr:y>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027778"/>
          <a:ext cx="2999492" cy="26824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view="pageBreakPreview" zoomScale="85" zoomScaleNormal="80" zoomScaleSheetLayoutView="85" workbookViewId="0">
      <selection activeCell="B30" sqref="B30"/>
    </sheetView>
  </sheetViews>
  <sheetFormatPr defaultColWidth="9.140625" defaultRowHeight="14.25" x14ac:dyDescent="0.2"/>
  <cols>
    <col min="1" max="1" width="54.28515625" style="4" customWidth="1"/>
    <col min="2" max="6" width="21.42578125" style="4" customWidth="1"/>
    <col min="7" max="7" width="15.28515625" style="4" bestFit="1" customWidth="1"/>
    <col min="8" max="16384" width="9.140625" style="4"/>
  </cols>
  <sheetData>
    <row r="1" spans="1:7" ht="15.75" x14ac:dyDescent="0.25">
      <c r="A1" s="13" t="s">
        <v>0</v>
      </c>
      <c r="B1" s="1"/>
      <c r="C1" s="2"/>
      <c r="D1" s="2"/>
      <c r="E1" s="2"/>
      <c r="F1" s="2"/>
      <c r="G1" s="3"/>
    </row>
    <row r="2" spans="1:7" ht="15.75" x14ac:dyDescent="0.25">
      <c r="A2" s="13" t="s">
        <v>19</v>
      </c>
      <c r="B2" s="5"/>
      <c r="C2" s="3"/>
      <c r="D2" s="3"/>
      <c r="E2" s="3"/>
      <c r="F2" s="3"/>
      <c r="G2" s="3"/>
    </row>
    <row r="3" spans="1:7" x14ac:dyDescent="0.2">
      <c r="A3" s="6"/>
      <c r="B3" s="6"/>
      <c r="C3" s="6"/>
      <c r="D3" s="2"/>
      <c r="E3" s="2"/>
      <c r="F3" s="6" t="s">
        <v>1</v>
      </c>
      <c r="G3" s="3"/>
    </row>
    <row r="4" spans="1:7" ht="30.75" customHeight="1" x14ac:dyDescent="0.2">
      <c r="A4" s="16"/>
      <c r="B4" s="17" t="s">
        <v>2</v>
      </c>
      <c r="C4" s="17" t="s">
        <v>22</v>
      </c>
      <c r="D4" s="17" t="s">
        <v>3</v>
      </c>
      <c r="E4" s="17" t="s">
        <v>4</v>
      </c>
      <c r="F4" s="17" t="s">
        <v>11</v>
      </c>
      <c r="G4" s="3"/>
    </row>
    <row r="5" spans="1:7" ht="17.25" customHeight="1" x14ac:dyDescent="0.2">
      <c r="A5" s="7" t="s">
        <v>5</v>
      </c>
      <c r="B5" s="8">
        <f>SUM(B6:B9)</f>
        <v>26011</v>
      </c>
      <c r="C5" s="8">
        <f>SUM(C6:C9)</f>
        <v>8915</v>
      </c>
      <c r="D5" s="8">
        <f>SUM(D6:D9)</f>
        <v>11974</v>
      </c>
      <c r="E5" s="8">
        <f>SUM(E6:E9)</f>
        <v>4282</v>
      </c>
      <c r="F5" s="25">
        <f>SUM(B5:E5)</f>
        <v>51182</v>
      </c>
      <c r="G5" s="3"/>
    </row>
    <row r="6" spans="1:7" ht="17.25" customHeight="1" x14ac:dyDescent="0.2">
      <c r="A6" s="18" t="s">
        <v>6</v>
      </c>
      <c r="B6" s="8">
        <v>12755</v>
      </c>
      <c r="C6" s="9">
        <v>6879</v>
      </c>
      <c r="D6" s="9">
        <v>7733</v>
      </c>
      <c r="E6" s="9">
        <v>528</v>
      </c>
      <c r="F6" s="8">
        <v>27895</v>
      </c>
      <c r="G6" s="3"/>
    </row>
    <row r="7" spans="1:7" ht="17.25" customHeight="1" x14ac:dyDescent="0.2">
      <c r="A7" s="18" t="s">
        <v>17</v>
      </c>
      <c r="B7" s="10">
        <v>7180</v>
      </c>
      <c r="C7" s="10">
        <v>823</v>
      </c>
      <c r="D7" s="10">
        <v>644</v>
      </c>
      <c r="E7" s="10">
        <v>38</v>
      </c>
      <c r="F7" s="8">
        <v>8685</v>
      </c>
      <c r="G7" s="3"/>
    </row>
    <row r="8" spans="1:7" ht="17.25" customHeight="1" x14ac:dyDescent="0.2">
      <c r="A8" s="18" t="s">
        <v>12</v>
      </c>
      <c r="B8" s="8">
        <v>3886</v>
      </c>
      <c r="C8" s="9">
        <v>1029</v>
      </c>
      <c r="D8" s="9">
        <v>2874</v>
      </c>
      <c r="E8" s="9">
        <v>2766</v>
      </c>
      <c r="F8" s="8">
        <v>10555</v>
      </c>
      <c r="G8" s="3"/>
    </row>
    <row r="9" spans="1:7" ht="17.25" customHeight="1" x14ac:dyDescent="0.2">
      <c r="A9" s="18" t="s">
        <v>18</v>
      </c>
      <c r="B9" s="8">
        <v>2190</v>
      </c>
      <c r="C9" s="8">
        <v>184</v>
      </c>
      <c r="D9" s="8">
        <v>723</v>
      </c>
      <c r="E9" s="8">
        <v>950</v>
      </c>
      <c r="F9" s="8">
        <v>4047</v>
      </c>
      <c r="G9" s="3"/>
    </row>
    <row r="10" spans="1:7" ht="6.75" customHeight="1" x14ac:dyDescent="0.2">
      <c r="A10" s="18"/>
      <c r="B10" s="8"/>
      <c r="C10" s="9"/>
      <c r="D10" s="9"/>
      <c r="E10" s="9"/>
      <c r="F10" s="8"/>
      <c r="G10" s="3"/>
    </row>
    <row r="11" spans="1:7" x14ac:dyDescent="0.2">
      <c r="A11" s="23" t="s">
        <v>16</v>
      </c>
      <c r="B11" s="22">
        <v>4842</v>
      </c>
      <c r="C11" s="24">
        <v>3163</v>
      </c>
      <c r="D11" s="24">
        <v>3996</v>
      </c>
      <c r="E11" s="24">
        <v>160</v>
      </c>
      <c r="F11" s="22">
        <v>12161</v>
      </c>
      <c r="G11" s="3"/>
    </row>
    <row r="12" spans="1:7" ht="6.75" customHeight="1" x14ac:dyDescent="0.2">
      <c r="A12" s="18"/>
      <c r="B12" s="8"/>
      <c r="C12" s="9"/>
      <c r="D12" s="9"/>
      <c r="E12" s="9"/>
      <c r="F12" s="8"/>
      <c r="G12" s="3"/>
    </row>
    <row r="13" spans="1:7" ht="17.25" customHeight="1" x14ac:dyDescent="0.2">
      <c r="A13" s="7" t="s">
        <v>10</v>
      </c>
      <c r="B13" s="14">
        <v>393244867</v>
      </c>
      <c r="C13" s="14">
        <v>106243636</v>
      </c>
      <c r="D13" s="14">
        <v>139266720</v>
      </c>
      <c r="E13" s="14">
        <v>139307964</v>
      </c>
      <c r="F13" s="14">
        <v>778063187</v>
      </c>
      <c r="G13" s="3"/>
    </row>
    <row r="14" spans="1:7" ht="17.25" customHeight="1" x14ac:dyDescent="0.2">
      <c r="A14" s="11" t="s">
        <v>14</v>
      </c>
      <c r="B14" s="20">
        <v>23074325</v>
      </c>
      <c r="C14" s="20">
        <v>13264806</v>
      </c>
      <c r="D14" s="20">
        <v>17601693</v>
      </c>
      <c r="E14" s="20">
        <v>608785</v>
      </c>
      <c r="F14" s="14">
        <v>54549609</v>
      </c>
      <c r="G14" s="12"/>
    </row>
    <row r="15" spans="1:7" ht="17.25" customHeight="1" x14ac:dyDescent="0.2">
      <c r="A15" s="11" t="s">
        <v>15</v>
      </c>
      <c r="B15" s="20">
        <v>6480110</v>
      </c>
      <c r="C15" s="20">
        <v>9263731</v>
      </c>
      <c r="D15" s="20">
        <v>3128302</v>
      </c>
      <c r="E15" s="20">
        <v>4565529</v>
      </c>
      <c r="F15" s="14">
        <v>23437672</v>
      </c>
      <c r="G15" s="12"/>
    </row>
    <row r="16" spans="1:7" ht="17.25" customHeight="1" x14ac:dyDescent="0.2">
      <c r="A16" s="11" t="s">
        <v>7</v>
      </c>
      <c r="B16" s="14">
        <v>14632698</v>
      </c>
      <c r="C16" s="14">
        <v>10487535</v>
      </c>
      <c r="D16" s="14">
        <v>13079514</v>
      </c>
      <c r="E16" s="14">
        <v>6315699</v>
      </c>
      <c r="F16" s="14">
        <v>44515446</v>
      </c>
      <c r="G16" s="12"/>
    </row>
    <row r="17" spans="1:7" ht="17.25" customHeight="1" x14ac:dyDescent="0.2">
      <c r="A17" s="11" t="s">
        <v>8</v>
      </c>
      <c r="B17" s="14">
        <v>176170329</v>
      </c>
      <c r="C17" s="14">
        <v>20916311</v>
      </c>
      <c r="D17" s="14">
        <v>25468544</v>
      </c>
      <c r="E17" s="14">
        <v>20870005</v>
      </c>
      <c r="F17" s="14">
        <v>243425189</v>
      </c>
      <c r="G17" s="12"/>
    </row>
    <row r="18" spans="1:7" ht="17.25" customHeight="1" x14ac:dyDescent="0.2">
      <c r="A18" s="11" t="s">
        <v>9</v>
      </c>
      <c r="B18" s="14">
        <v>34568891</v>
      </c>
      <c r="C18" s="14">
        <v>2798869</v>
      </c>
      <c r="D18" s="14">
        <v>4225255</v>
      </c>
      <c r="E18" s="14">
        <v>985922</v>
      </c>
      <c r="F18" s="14">
        <v>42578937</v>
      </c>
      <c r="G18" s="12"/>
    </row>
    <row r="19" spans="1:7" ht="17.25" customHeight="1" x14ac:dyDescent="0.2">
      <c r="A19" s="15" t="s">
        <v>13</v>
      </c>
      <c r="B19" s="19">
        <v>138318514</v>
      </c>
      <c r="C19" s="19">
        <v>49512384</v>
      </c>
      <c r="D19" s="19">
        <v>75763412</v>
      </c>
      <c r="E19" s="19">
        <v>105962024</v>
      </c>
      <c r="F19" s="14">
        <v>369556334</v>
      </c>
      <c r="G19" s="12"/>
    </row>
    <row r="20" spans="1:7" ht="11.25" customHeight="1" x14ac:dyDescent="0.2">
      <c r="A20" s="21"/>
      <c r="B20" s="21"/>
      <c r="C20" s="21"/>
      <c r="D20" s="21"/>
      <c r="E20" s="21"/>
      <c r="F20" s="21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ht="15.75" x14ac:dyDescent="0.25">
      <c r="A22" s="13" t="s">
        <v>20</v>
      </c>
    </row>
    <row r="23" spans="1:7" x14ac:dyDescent="0.2">
      <c r="A23" s="21"/>
      <c r="B23" s="21"/>
      <c r="C23" s="21"/>
      <c r="D23" s="21"/>
      <c r="E23" s="21"/>
      <c r="F23" s="21"/>
    </row>
    <row r="24" spans="1:7" x14ac:dyDescent="0.2">
      <c r="A24" s="7" t="s">
        <v>5</v>
      </c>
      <c r="B24" s="26">
        <v>3.994082840236679E-2</v>
      </c>
      <c r="C24" s="26">
        <v>-4.3967828418230548E-2</v>
      </c>
      <c r="D24" s="26">
        <v>-1.3836270795585581E-2</v>
      </c>
      <c r="E24" s="26">
        <v>2.1713194941541447E-2</v>
      </c>
      <c r="F24" s="27">
        <v>1.0104598381685426E-2</v>
      </c>
    </row>
    <row r="25" spans="1:7" ht="13.9" customHeight="1" x14ac:dyDescent="0.2">
      <c r="A25" s="18" t="s">
        <v>6</v>
      </c>
      <c r="B25" s="26">
        <v>1.5687211339385332E-2</v>
      </c>
      <c r="C25" s="28">
        <v>-5.5860554488059266E-2</v>
      </c>
      <c r="D25" s="28">
        <v>-4.4364804745427588E-2</v>
      </c>
      <c r="E25" s="28">
        <v>-2.2222222222222254E-2</v>
      </c>
      <c r="F25" s="26">
        <v>-2.0403146509341163E-2</v>
      </c>
    </row>
    <row r="26" spans="1:7" x14ac:dyDescent="0.2">
      <c r="A26" s="18" t="s">
        <v>17</v>
      </c>
      <c r="B26" s="29">
        <v>8.5904416212946089E-2</v>
      </c>
      <c r="C26" s="29">
        <v>-3.9673278879813312E-2</v>
      </c>
      <c r="D26" s="29">
        <v>-7.6040172166427555E-2</v>
      </c>
      <c r="E26" s="29">
        <v>-7.3170731707317027E-2</v>
      </c>
      <c r="F26" s="26">
        <v>5.8242963323991814E-2</v>
      </c>
    </row>
    <row r="27" spans="1:7" x14ac:dyDescent="0.2">
      <c r="A27" s="18" t="s">
        <v>12</v>
      </c>
      <c r="B27" s="26">
        <v>1.1715699036709104E-2</v>
      </c>
      <c r="C27" s="28">
        <v>2.5922233300099684E-2</v>
      </c>
      <c r="D27" s="28">
        <v>8.3710407239818929E-2</v>
      </c>
      <c r="E27" s="28">
        <v>1.7660044150110465E-2</v>
      </c>
      <c r="F27" s="26">
        <v>3.3385549246132795E-2</v>
      </c>
    </row>
    <row r="28" spans="1:7" x14ac:dyDescent="0.2">
      <c r="A28" s="18" t="s">
        <v>18</v>
      </c>
      <c r="B28" s="26">
        <v>9.4452773613193486E-2</v>
      </c>
      <c r="C28" s="26">
        <v>2.7932960893854775E-2</v>
      </c>
      <c r="D28" s="26">
        <v>3.1383737517831634E-2</v>
      </c>
      <c r="E28" s="26">
        <v>6.5022421524663754E-2</v>
      </c>
      <c r="F28" s="26">
        <v>7.2621256294725711E-2</v>
      </c>
    </row>
    <row r="29" spans="1:7" ht="6.75" customHeight="1" x14ac:dyDescent="0.2">
      <c r="A29" s="18"/>
      <c r="B29" s="26"/>
      <c r="C29" s="28"/>
      <c r="D29" s="28"/>
      <c r="E29" s="28"/>
      <c r="F29" s="26"/>
    </row>
    <row r="30" spans="1:7" x14ac:dyDescent="0.2">
      <c r="A30" s="23" t="s">
        <v>16</v>
      </c>
      <c r="B30" s="30">
        <v>-4.1188118811881225E-2</v>
      </c>
      <c r="C30" s="31">
        <v>-0.10976639459611592</v>
      </c>
      <c r="D30" s="31">
        <v>-8.6210839240795756E-2</v>
      </c>
      <c r="E30" s="31">
        <v>-8.5714285714285743E-2</v>
      </c>
      <c r="F30" s="30">
        <v>-7.5279446429929231E-2</v>
      </c>
    </row>
    <row r="31" spans="1:7" ht="6.75" customHeight="1" x14ac:dyDescent="0.2">
      <c r="A31" s="18"/>
      <c r="B31" s="26"/>
      <c r="C31" s="28"/>
      <c r="D31" s="28"/>
      <c r="E31" s="28"/>
      <c r="F31" s="26"/>
    </row>
    <row r="32" spans="1:7" x14ac:dyDescent="0.2">
      <c r="A32" s="7" t="s">
        <v>10</v>
      </c>
      <c r="B32" s="32">
        <v>-3.0584576987735312E-2</v>
      </c>
      <c r="C32" s="32">
        <v>-3.841790046312088E-2</v>
      </c>
      <c r="D32" s="32">
        <v>-1.1410263819125133E-2</v>
      </c>
      <c r="E32" s="32">
        <v>2.9777526807982291E-2</v>
      </c>
      <c r="F32" s="32">
        <v>-1.7901043514748971E-2</v>
      </c>
    </row>
    <row r="33" spans="1:6" x14ac:dyDescent="0.2">
      <c r="A33" s="11" t="s">
        <v>14</v>
      </c>
      <c r="B33" s="28">
        <v>-2.1890041794812021E-2</v>
      </c>
      <c r="C33" s="28">
        <v>-9.7082404835748815E-2</v>
      </c>
      <c r="D33" s="28">
        <v>-6.1734340919512132E-2</v>
      </c>
      <c r="E33" s="28">
        <v>-6.7770526244866347E-2</v>
      </c>
      <c r="F33" s="32">
        <v>-5.4509786255127701E-2</v>
      </c>
    </row>
    <row r="34" spans="1:6" x14ac:dyDescent="0.2">
      <c r="A34" s="11" t="s">
        <v>15</v>
      </c>
      <c r="B34" s="28">
        <v>-1.3711611126483558E-2</v>
      </c>
      <c r="C34" s="28">
        <v>4.2110990824810974</v>
      </c>
      <c r="D34" s="28">
        <v>-1.1624923856969893E-2</v>
      </c>
      <c r="E34" s="28">
        <v>-0.19362473930515289</v>
      </c>
      <c r="F34" s="32">
        <v>0.3647622966325208</v>
      </c>
    </row>
    <row r="35" spans="1:6" x14ac:dyDescent="0.2">
      <c r="A35" s="11" t="s">
        <v>7</v>
      </c>
      <c r="B35" s="32">
        <v>-4.0417532241075582E-2</v>
      </c>
      <c r="C35" s="32">
        <v>-1.1109575199550137E-2</v>
      </c>
      <c r="D35" s="32">
        <v>-3.2960274308002635E-3</v>
      </c>
      <c r="E35" s="32">
        <v>-1.9909388508215775E-2</v>
      </c>
      <c r="F35" s="32">
        <v>-1.9940008556367461E-2</v>
      </c>
    </row>
    <row r="36" spans="1:6" x14ac:dyDescent="0.2">
      <c r="A36" s="11" t="s">
        <v>8</v>
      </c>
      <c r="B36" s="32">
        <v>2.4921080875087487E-2</v>
      </c>
      <c r="C36" s="32">
        <v>9.3363722100520352E-2</v>
      </c>
      <c r="D36" s="32">
        <v>0.1248057700049221</v>
      </c>
      <c r="E36" s="32">
        <v>0.21229492136843264</v>
      </c>
      <c r="F36" s="32">
        <v>5.4012329028727102E-2</v>
      </c>
    </row>
    <row r="37" spans="1:6" x14ac:dyDescent="0.2">
      <c r="A37" s="11" t="s">
        <v>9</v>
      </c>
      <c r="B37" s="32">
        <v>-5.5619357096828859E-2</v>
      </c>
      <c r="C37" s="32">
        <v>-0.53163957082856483</v>
      </c>
      <c r="D37" s="32">
        <v>-3.4712830119711269E-2</v>
      </c>
      <c r="E37" s="32">
        <v>-1.7806406879485426E-2</v>
      </c>
      <c r="F37" s="32">
        <v>-0.11223064998661114</v>
      </c>
    </row>
    <row r="38" spans="1:6" x14ac:dyDescent="0.2">
      <c r="A38" s="15" t="s">
        <v>13</v>
      </c>
      <c r="B38" s="33">
        <v>-8.8510874425254737E-2</v>
      </c>
      <c r="C38" s="33">
        <v>-0.14680163321297213</v>
      </c>
      <c r="D38" s="33">
        <v>-3.8616329703710872E-2</v>
      </c>
      <c r="E38" s="33">
        <v>1.5917910031775229E-2</v>
      </c>
      <c r="F38" s="33">
        <v>-5.9388611014504544E-2</v>
      </c>
    </row>
    <row r="39" spans="1:6" x14ac:dyDescent="0.2">
      <c r="A39" s="21"/>
      <c r="B39" s="21"/>
      <c r="C39" s="21"/>
      <c r="D39" s="21"/>
      <c r="E39" s="21"/>
      <c r="F39" s="21"/>
    </row>
    <row r="41" spans="1:6" ht="52.5" customHeight="1" x14ac:dyDescent="0.2">
      <c r="A41" s="34" t="s">
        <v>21</v>
      </c>
      <c r="B41" s="34"/>
      <c r="C41" s="34"/>
      <c r="D41" s="34"/>
      <c r="E41" s="34"/>
      <c r="F41" s="34"/>
    </row>
    <row r="42" spans="1:6" x14ac:dyDescent="0.2">
      <c r="A42" s="34" t="s">
        <v>24</v>
      </c>
      <c r="B42" s="34"/>
      <c r="C42" s="34"/>
      <c r="D42" s="34"/>
      <c r="E42" s="34"/>
      <c r="F42" s="34"/>
    </row>
    <row r="43" spans="1:6" x14ac:dyDescent="0.2">
      <c r="A43" s="34" t="s">
        <v>23</v>
      </c>
      <c r="B43" s="34"/>
      <c r="C43" s="34"/>
      <c r="D43" s="34"/>
      <c r="E43" s="34"/>
      <c r="F43" s="34"/>
    </row>
  </sheetData>
  <mergeCells count="3">
    <mergeCell ref="A41:F41"/>
    <mergeCell ref="A42:F42"/>
    <mergeCell ref="A43:F4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FY21</vt:lpstr>
      <vt:lpstr>Chart1</vt:lpstr>
      <vt:lpstr>Chart2</vt:lpstr>
      <vt:lpstr>Chart3</vt:lpstr>
      <vt:lpstr>'FY21'!Print_Area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Allred</dc:creator>
  <cp:lastModifiedBy>Ryan Allred</cp:lastModifiedBy>
  <cp:lastPrinted>2023-01-31T20:22:45Z</cp:lastPrinted>
  <dcterms:created xsi:type="dcterms:W3CDTF">2014-08-21T16:53:59Z</dcterms:created>
  <dcterms:modified xsi:type="dcterms:W3CDTF">2023-01-31T20:26:05Z</dcterms:modified>
</cp:coreProperties>
</file>