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6995" windowHeight="12585" tabRatio="805" activeTab="0"/>
  </bookViews>
  <sheets>
    <sheet name="FY13" sheetId="1" r:id="rId1"/>
    <sheet name="Chart1" sheetId="2" r:id="rId2"/>
    <sheet name="Chart2" sheetId="3" r:id="rId3"/>
    <sheet name="Chart3" sheetId="4" r:id="rId4"/>
  </sheets>
  <definedNames>
    <definedName name="_xlnm.Print_Area" localSheetId="0">'FY13'!$A$1:$F$17</definedName>
  </definedNames>
  <calcPr fullCalcOnLoad="1"/>
</workbook>
</file>

<file path=xl/sharedStrings.xml><?xml version="1.0" encoding="utf-8"?>
<sst xmlns="http://schemas.openxmlformats.org/spreadsheetml/2006/main" count="28" uniqueCount="27">
  <si>
    <t>University of Colorado</t>
  </si>
  <si>
    <t>Student Financial Assistance, FY 2013</t>
  </si>
  <si>
    <t xml:space="preserve"> </t>
  </si>
  <si>
    <t>Boulder</t>
  </si>
  <si>
    <t>Colorado Springs</t>
  </si>
  <si>
    <t>Denver</t>
  </si>
  <si>
    <t>Anschutz Medical Campus</t>
  </si>
  <si>
    <t>Number of Students Receiving Financial Assistance</t>
  </si>
  <si>
    <t>Resident Undergraduate</t>
  </si>
  <si>
    <t>Federal Aid</t>
  </si>
  <si>
    <t>State Aid</t>
  </si>
  <si>
    <t>Institutional Aid</t>
  </si>
  <si>
    <t>Other Scholarships</t>
  </si>
  <si>
    <t xml:space="preserve">Federal Loans </t>
  </si>
  <si>
    <t>Total Enrolled Students</t>
  </si>
  <si>
    <t>Unduplicated Headcount</t>
  </si>
  <si>
    <t xml:space="preserve">Students Receiving Financial Aid </t>
  </si>
  <si>
    <t>Number of students by level and residency:</t>
  </si>
  <si>
    <t>Anyasst &gt;0 (sum of asst categories in bottom part of table)</t>
  </si>
  <si>
    <t>UG = student level lt or = to 20</t>
  </si>
  <si>
    <t>resident code = 1</t>
  </si>
  <si>
    <t>Amount of Assistance Received</t>
  </si>
  <si>
    <t>CU Total</t>
  </si>
  <si>
    <t>Nonresident Undergraduate</t>
  </si>
  <si>
    <t>Resident Graduate</t>
  </si>
  <si>
    <t>Nonresident Graduate</t>
  </si>
  <si>
    <t>Note:  Approximately 16,800 students did not receive financial assistance.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</si>
</sst>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###0"/>
  </numFmts>
  <fonts count="53">
    <font>
      <sz val="11"/>
      <color theme="1"/>
      <name val="Calibri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9"/>
      <name val="Arial"/>
      <family val="0"/>
    </font>
    <font>
      <sz val="11"/>
      <color indexed="8"/>
      <name val="Calibri"/>
      <family val="2"/>
    </font>
    <font>
      <sz val="9"/>
      <color indexed="9"/>
      <name val="Arial"/>
      <family val="2"/>
    </font>
    <font>
      <sz val="9"/>
      <color indexed="20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62"/>
      <name val="Arial"/>
      <family val="2"/>
    </font>
    <font>
      <sz val="9"/>
      <color indexed="5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62"/>
      <name val="Arial"/>
      <family val="2"/>
    </font>
    <font>
      <b/>
      <sz val="14"/>
      <color indexed="8"/>
      <name val="Arial"/>
      <family val="0"/>
    </font>
    <font>
      <sz val="10"/>
      <color indexed="8"/>
      <name val="HelveticaNeueLT Std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b/>
      <sz val="12"/>
      <color theme="3" tint="0.399980008602142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9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3" fillId="0" borderId="0" xfId="42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indent="1"/>
    </xf>
    <xf numFmtId="164" fontId="3" fillId="0" borderId="0" xfId="42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164" fontId="3" fillId="0" borderId="0" xfId="42" applyNumberFormat="1" applyFont="1" applyFill="1" applyAlignment="1">
      <alignment/>
    </xf>
    <xf numFmtId="0" fontId="3" fillId="0" borderId="0" xfId="0" applyFont="1" applyFill="1" applyBorder="1" applyAlignment="1">
      <alignment horizontal="left" indent="2"/>
    </xf>
    <xf numFmtId="165" fontId="3" fillId="0" borderId="0" xfId="0" applyNumberFormat="1" applyFont="1" applyFill="1" applyBorder="1" applyAlignment="1">
      <alignment horizontal="right"/>
    </xf>
    <xf numFmtId="165" fontId="3" fillId="0" borderId="0" xfId="44" applyNumberFormat="1" applyFont="1" applyFill="1" applyBorder="1" applyAlignment="1">
      <alignment horizontal="right"/>
    </xf>
    <xf numFmtId="9" fontId="51" fillId="0" borderId="0" xfId="0" applyNumberFormat="1" applyFont="1" applyFill="1" applyAlignment="1">
      <alignment/>
    </xf>
    <xf numFmtId="165" fontId="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indent="1"/>
    </xf>
    <xf numFmtId="0" fontId="1" fillId="0" borderId="0" xfId="56" applyFont="1" applyBorder="1" applyAlignment="1">
      <alignment horizontal="center" wrapText="1"/>
      <protection/>
    </xf>
    <xf numFmtId="164" fontId="1" fillId="0" borderId="0" xfId="42" applyNumberFormat="1" applyFont="1" applyBorder="1" applyAlignment="1">
      <alignment horizontal="right" vertical="center"/>
    </xf>
    <xf numFmtId="166" fontId="1" fillId="0" borderId="0" xfId="56" applyNumberFormat="1" applyFont="1" applyBorder="1" applyAlignment="1">
      <alignment horizontal="right" vertical="center"/>
      <protection/>
    </xf>
    <xf numFmtId="164" fontId="50" fillId="0" borderId="0" xfId="0" applyNumberFormat="1" applyFont="1" applyFill="1" applyAlignment="1">
      <alignment/>
    </xf>
    <xf numFmtId="0" fontId="52" fillId="0" borderId="0" xfId="0" applyFont="1" applyFill="1" applyAlignment="1">
      <alignment horizontal="left"/>
    </xf>
    <xf numFmtId="0" fontId="3" fillId="33" borderId="0" xfId="0" applyFont="1" applyFill="1" applyBorder="1" applyAlignment="1">
      <alignment horizontal="left" indent="1"/>
    </xf>
    <xf numFmtId="164" fontId="3" fillId="33" borderId="0" xfId="42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indent="2"/>
    </xf>
    <xf numFmtId="165" fontId="3" fillId="0" borderId="10" xfId="0" applyNumberFormat="1" applyFont="1" applyFill="1" applyBorder="1" applyAlignment="1">
      <alignment horizontal="right"/>
    </xf>
    <xf numFmtId="165" fontId="3" fillId="0" borderId="10" xfId="44" applyNumberFormat="1" applyFont="1" applyFill="1" applyBorder="1" applyAlignment="1">
      <alignment horizontal="right"/>
    </xf>
    <xf numFmtId="0" fontId="2" fillId="34" borderId="11" xfId="0" applyFont="1" applyFill="1" applyBorder="1" applyAlignment="1">
      <alignment vertical="center"/>
    </xf>
    <xf numFmtId="0" fontId="2" fillId="34" borderId="11" xfId="0" applyFont="1" applyFill="1" applyBorder="1" applyAlignment="1">
      <alignment horizontal="right" vertical="center" wrapText="1" indent="1"/>
    </xf>
    <xf numFmtId="0" fontId="3" fillId="0" borderId="0" xfId="0" applyFont="1" applyFill="1" applyBorder="1" applyAlignment="1">
      <alignment horizontal="left" indent="3"/>
    </xf>
    <xf numFmtId="3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0" fontId="1" fillId="0" borderId="0" xfId="56" applyFont="1" applyBorder="1" applyAlignment="1">
      <alignment horizontal="left" wrapText="1"/>
      <protection/>
    </xf>
    <xf numFmtId="0" fontId="1" fillId="0" borderId="0" xfId="56" applyFont="1" applyBorder="1" applyAlignment="1">
      <alignment horizontal="left" vertical="top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financial asst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CU Financial Assistance, FY 2013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(Total = $617.3 million)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view3D>
      <c:rotX val="30"/>
      <c:hPercent val="100"/>
      <c:rotY val="36"/>
      <c:depthPercent val="100"/>
      <c:rAngAx val="1"/>
    </c:view3D>
    <c:plotArea>
      <c:layout>
        <c:manualLayout>
          <c:xMode val="edge"/>
          <c:yMode val="edge"/>
          <c:x val="0.09025"/>
          <c:y val="0.23925"/>
          <c:w val="0.8125"/>
          <c:h val="0.60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2F2F2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E4C7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92DB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'FY13'!$A$12:$A$16</c:f>
              <c:strCache>
                <c:ptCount val="5"/>
                <c:pt idx="0">
                  <c:v>Federal Aid</c:v>
                </c:pt>
                <c:pt idx="1">
                  <c:v>State Aid</c:v>
                </c:pt>
                <c:pt idx="2">
                  <c:v>Institutional Aid</c:v>
                </c:pt>
                <c:pt idx="3">
                  <c:v>Other Scholarships</c:v>
                </c:pt>
                <c:pt idx="4">
                  <c:v>Federal Loans </c:v>
                </c:pt>
              </c:strCache>
            </c:strRef>
          </c:cat>
          <c:val>
            <c:numRef>
              <c:f>'FY13'!$F$12:$F$16</c:f>
              <c:numCache>
                <c:ptCount val="5"/>
                <c:pt idx="0">
                  <c:v>59508778</c:v>
                </c:pt>
                <c:pt idx="1">
                  <c:v>17987421</c:v>
                </c:pt>
                <c:pt idx="2">
                  <c:v>132393421</c:v>
                </c:pt>
                <c:pt idx="3">
                  <c:v>26747281</c:v>
                </c:pt>
                <c:pt idx="4">
                  <c:v>380639180</c:v>
                </c:pt>
              </c:numCache>
            </c:numRef>
          </c:val>
        </c:ser>
        <c:firstSliceAng val="36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CU Total Financial Assistance, FY 2013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(Total = $617.3 million)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525"/>
          <c:y val="0.1325"/>
          <c:w val="0.87675"/>
          <c:h val="0.7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'FY13'!$A$12:$A$16</c:f>
              <c:strCache>
                <c:ptCount val="5"/>
                <c:pt idx="0">
                  <c:v>Federal Aid</c:v>
                </c:pt>
                <c:pt idx="1">
                  <c:v>State Aid</c:v>
                </c:pt>
                <c:pt idx="2">
                  <c:v>Institutional Aid</c:v>
                </c:pt>
                <c:pt idx="3">
                  <c:v>Other Scholarships</c:v>
                </c:pt>
                <c:pt idx="4">
                  <c:v>Federal Loans </c:v>
                </c:pt>
              </c:strCache>
            </c:strRef>
          </c:cat>
          <c:val>
            <c:numRef>
              <c:f>'FY13'!$F$12:$F$16</c:f>
              <c:numCache>
                <c:ptCount val="5"/>
                <c:pt idx="0">
                  <c:v>59508778</c:v>
                </c:pt>
                <c:pt idx="1">
                  <c:v>17987421</c:v>
                </c:pt>
                <c:pt idx="2">
                  <c:v>132393421</c:v>
                </c:pt>
                <c:pt idx="3">
                  <c:v>26747281</c:v>
                </c:pt>
                <c:pt idx="4">
                  <c:v>380639180</c:v>
                </c:pt>
              </c:numCache>
            </c:numRef>
          </c:val>
        </c:ser>
        <c:axId val="6144331"/>
        <c:axId val="12767440"/>
      </c:barChart>
      <c:catAx>
        <c:axId val="6144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767440"/>
        <c:crosses val="autoZero"/>
        <c:auto val="1"/>
        <c:lblOffset val="100"/>
        <c:tickLblSkip val="1"/>
        <c:noMultiLvlLbl val="0"/>
      </c:catAx>
      <c:valAx>
        <c:axId val="127674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4331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3025"/>
                <c:y val="0.133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Number of Students Receiving Financial Assistance, FY 2013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(Total Number of Students Receiving Assistance = 40,733)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075"/>
          <c:y val="0.1265"/>
          <c:w val="0.9515"/>
          <c:h val="0.709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'FY13'!$A$6</c:f>
              <c:strCache>
                <c:ptCount val="1"/>
                <c:pt idx="0">
                  <c:v>Resident Undergraduate</c:v>
                </c:pt>
              </c:strCache>
            </c:strRef>
          </c:tx>
          <c:spPr>
            <a:solidFill>
              <a:srgbClr val="4040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'FY13'!$B$4:$E$4</c:f>
              <c:strCache>
                <c:ptCount val="4"/>
                <c:pt idx="0">
                  <c:v>Boulder</c:v>
                </c:pt>
                <c:pt idx="1">
                  <c:v>Colorado Springs</c:v>
                </c:pt>
                <c:pt idx="2">
                  <c:v>Denver</c:v>
                </c:pt>
                <c:pt idx="3">
                  <c:v>Anschutz Medical Campus</c:v>
                </c:pt>
              </c:strCache>
            </c:strRef>
          </c:cat>
          <c:val>
            <c:numRef>
              <c:f>'FY13'!$B$6:$E$6</c:f>
              <c:numCache>
                <c:ptCount val="4"/>
                <c:pt idx="0">
                  <c:v>10487</c:v>
                </c:pt>
                <c:pt idx="1">
                  <c:v>5962</c:v>
                </c:pt>
                <c:pt idx="2">
                  <c:v>6897</c:v>
                </c:pt>
                <c:pt idx="3">
                  <c:v>494</c:v>
                </c:pt>
              </c:numCache>
            </c:numRef>
          </c:val>
        </c:ser>
        <c:ser>
          <c:idx val="2"/>
          <c:order val="1"/>
          <c:tx>
            <c:strRef>
              <c:f>'FY13'!$A$8</c:f>
              <c:strCache>
                <c:ptCount val="1"/>
                <c:pt idx="0">
                  <c:v>Resident Graduate</c:v>
                </c:pt>
              </c:strCache>
            </c:strRef>
          </c:tx>
          <c:spPr>
            <a:solidFill>
              <a:srgbClr val="4B92D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'FY13'!$B$4:$E$4</c:f>
              <c:strCache>
                <c:ptCount val="4"/>
                <c:pt idx="0">
                  <c:v>Boulder</c:v>
                </c:pt>
                <c:pt idx="1">
                  <c:v>Colorado Springs</c:v>
                </c:pt>
                <c:pt idx="2">
                  <c:v>Denver</c:v>
                </c:pt>
                <c:pt idx="3">
                  <c:v>Anschutz Medical Campus</c:v>
                </c:pt>
              </c:strCache>
            </c:strRef>
          </c:cat>
          <c:val>
            <c:numRef>
              <c:f>'FY13'!$B$8:$E$8</c:f>
              <c:numCache>
                <c:ptCount val="4"/>
                <c:pt idx="0">
                  <c:v>3172</c:v>
                </c:pt>
                <c:pt idx="1">
                  <c:v>860</c:v>
                </c:pt>
                <c:pt idx="2">
                  <c:v>2653</c:v>
                </c:pt>
                <c:pt idx="3">
                  <c:v>2485</c:v>
                </c:pt>
              </c:numCache>
            </c:numRef>
          </c:val>
        </c:ser>
        <c:ser>
          <c:idx val="1"/>
          <c:order val="2"/>
          <c:tx>
            <c:strRef>
              <c:f>'FY13'!$A$7</c:f>
              <c:strCache>
                <c:ptCount val="1"/>
                <c:pt idx="0">
                  <c:v>Nonresident Undergraduate</c:v>
                </c:pt>
              </c:strCache>
            </c:strRef>
          </c:tx>
          <c:spPr>
            <a:solidFill>
              <a:srgbClr val="E4C7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'FY13'!$B$4:$E$4</c:f>
              <c:strCache>
                <c:ptCount val="4"/>
                <c:pt idx="0">
                  <c:v>Boulder</c:v>
                </c:pt>
                <c:pt idx="1">
                  <c:v>Colorado Springs</c:v>
                </c:pt>
                <c:pt idx="2">
                  <c:v>Denver</c:v>
                </c:pt>
                <c:pt idx="3">
                  <c:v>Anschutz Medical Campus</c:v>
                </c:pt>
              </c:strCache>
            </c:strRef>
          </c:cat>
          <c:val>
            <c:numRef>
              <c:f>'FY13'!$B$7:$E$7</c:f>
              <c:numCache>
                <c:ptCount val="4"/>
                <c:pt idx="0">
                  <c:v>3981</c:v>
                </c:pt>
                <c:pt idx="1">
                  <c:v>377</c:v>
                </c:pt>
                <c:pt idx="2">
                  <c:v>472</c:v>
                </c:pt>
                <c:pt idx="3">
                  <c:v>17</c:v>
                </c:pt>
              </c:numCache>
            </c:numRef>
          </c:val>
        </c:ser>
        <c:ser>
          <c:idx val="3"/>
          <c:order val="3"/>
          <c:tx>
            <c:strRef>
              <c:f>'FY13'!$A$9</c:f>
              <c:strCache>
                <c:ptCount val="1"/>
                <c:pt idx="0">
                  <c:v>Nonresident Graduate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'FY13'!$B$4:$E$4</c:f>
              <c:strCache>
                <c:ptCount val="4"/>
                <c:pt idx="0">
                  <c:v>Boulder</c:v>
                </c:pt>
                <c:pt idx="1">
                  <c:v>Colorado Springs</c:v>
                </c:pt>
                <c:pt idx="2">
                  <c:v>Denver</c:v>
                </c:pt>
                <c:pt idx="3">
                  <c:v>Anschutz Medical Campus</c:v>
                </c:pt>
              </c:strCache>
            </c:strRef>
          </c:cat>
          <c:val>
            <c:numRef>
              <c:f>'FY13'!$B$9:$E$9</c:f>
              <c:numCache>
                <c:ptCount val="4"/>
                <c:pt idx="0">
                  <c:v>1383</c:v>
                </c:pt>
                <c:pt idx="1">
                  <c:v>150</c:v>
                </c:pt>
                <c:pt idx="2">
                  <c:v>612</c:v>
                </c:pt>
                <c:pt idx="3">
                  <c:v>731</c:v>
                </c:pt>
              </c:numCache>
            </c:numRef>
          </c:val>
        </c:ser>
        <c:overlap val="100"/>
        <c:axId val="31758993"/>
        <c:axId val="10213726"/>
      </c:barChart>
      <c:catAx>
        <c:axId val="31758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213726"/>
        <c:crosses val="autoZero"/>
        <c:auto val="1"/>
        <c:lblOffset val="100"/>
        <c:tickLblSkip val="1"/>
        <c:noMultiLvlLbl val="0"/>
      </c:catAx>
      <c:valAx>
        <c:axId val="1021372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7589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115"/>
          <c:y val="0.8435"/>
          <c:w val="0.9105"/>
          <c:h val="0.08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6"/>
  </sheetViews>
  <pageMargins left="0.7" right="0.7" top="0.75" bottom="0.75" header="0.3" footer="0.3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0.0305</cdr:x>
      <cdr:y>0.9635</cdr:y>
    </cdr:from>
    <cdr:to>
      <cdr:x>0.91425</cdr:x>
      <cdr:y>0.999</cdr:y>
    </cdr:to>
    <cdr:sp>
      <cdr:nvSpPr>
        <cdr:cNvPr id="1" name="TextBox 1"/>
        <cdr:cNvSpPr txBox="1">
          <a:spLocks noChangeArrowheads="1"/>
        </cdr:cNvSpPr>
      </cdr:nvSpPr>
      <cdr:spPr>
        <a:xfrm>
          <a:off x="266700" y="6153150"/>
          <a:ext cx="77438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Note:  Approximately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 16,800 students did not receive financial assitance.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zoomScalePageLayoutView="0" workbookViewId="0" topLeftCell="A1">
      <selection activeCell="F1" sqref="F1"/>
    </sheetView>
  </sheetViews>
  <sheetFormatPr defaultColWidth="9.140625" defaultRowHeight="15"/>
  <cols>
    <col min="1" max="1" width="45.7109375" style="4" customWidth="1"/>
    <col min="2" max="6" width="18.421875" style="4" customWidth="1"/>
    <col min="7" max="7" width="14.00390625" style="4" bestFit="1" customWidth="1"/>
    <col min="8" max="8" width="13.57421875" style="4" bestFit="1" customWidth="1"/>
    <col min="9" max="9" width="14.7109375" style="4" bestFit="1" customWidth="1"/>
    <col min="10" max="16384" width="9.140625" style="4" customWidth="1"/>
  </cols>
  <sheetData>
    <row r="1" spans="1:9" ht="15.75">
      <c r="A1" s="27" t="s">
        <v>0</v>
      </c>
      <c r="B1" s="1"/>
      <c r="C1" s="2"/>
      <c r="D1" s="2"/>
      <c r="E1" s="2"/>
      <c r="F1" s="2"/>
      <c r="G1" s="3"/>
      <c r="H1" s="3"/>
      <c r="I1" s="3"/>
    </row>
    <row r="2" spans="1:9" ht="15.75">
      <c r="A2" s="27" t="s">
        <v>1</v>
      </c>
      <c r="B2" s="5"/>
      <c r="C2" s="3"/>
      <c r="D2" s="3"/>
      <c r="E2" s="3"/>
      <c r="F2" s="3"/>
      <c r="G2" s="3"/>
      <c r="H2" s="3"/>
      <c r="I2" s="3"/>
    </row>
    <row r="3" spans="1:9" ht="14.25">
      <c r="A3" s="6"/>
      <c r="B3" s="6"/>
      <c r="C3" s="6"/>
      <c r="D3" s="2"/>
      <c r="E3" s="2"/>
      <c r="F3" s="6" t="s">
        <v>2</v>
      </c>
      <c r="G3" s="3"/>
      <c r="H3" s="3"/>
      <c r="I3" s="3"/>
    </row>
    <row r="4" spans="1:9" ht="30.75" customHeight="1">
      <c r="A4" s="35"/>
      <c r="B4" s="36" t="s">
        <v>3</v>
      </c>
      <c r="C4" s="36" t="s">
        <v>4</v>
      </c>
      <c r="D4" s="36" t="s">
        <v>5</v>
      </c>
      <c r="E4" s="36" t="s">
        <v>6</v>
      </c>
      <c r="F4" s="36" t="s">
        <v>22</v>
      </c>
      <c r="G4" s="3"/>
      <c r="H4" s="3"/>
      <c r="I4" s="3"/>
    </row>
    <row r="5" spans="1:9" ht="17.25" customHeight="1">
      <c r="A5" s="7" t="s">
        <v>7</v>
      </c>
      <c r="B5" s="8">
        <f>SUM(B6:B9)</f>
        <v>19023</v>
      </c>
      <c r="C5" s="8">
        <f>SUM(C6:C9)</f>
        <v>7349</v>
      </c>
      <c r="D5" s="8">
        <f>SUM(D6:D9)</f>
        <v>10634</v>
      </c>
      <c r="E5" s="8">
        <f>SUM(E6:E9)</f>
        <v>3727</v>
      </c>
      <c r="F5" s="8">
        <f>SUM(F6:F9)</f>
        <v>40733</v>
      </c>
      <c r="G5" s="3"/>
      <c r="H5" s="3"/>
      <c r="I5" s="3"/>
    </row>
    <row r="6" spans="1:9" ht="17.25" customHeight="1">
      <c r="A6" s="37" t="s">
        <v>8</v>
      </c>
      <c r="B6" s="8">
        <v>10487</v>
      </c>
      <c r="C6" s="10">
        <v>5962</v>
      </c>
      <c r="D6" s="10">
        <v>6897</v>
      </c>
      <c r="E6" s="10">
        <v>494</v>
      </c>
      <c r="F6" s="11">
        <f>SUM(B6:E6)</f>
        <v>23840</v>
      </c>
      <c r="G6" s="3"/>
      <c r="H6" s="3"/>
      <c r="I6" s="3"/>
    </row>
    <row r="7" spans="1:9" ht="17.25" customHeight="1">
      <c r="A7" s="37" t="s">
        <v>23</v>
      </c>
      <c r="B7" s="12">
        <v>3981</v>
      </c>
      <c r="C7" s="12">
        <v>377</v>
      </c>
      <c r="D7" s="12">
        <v>472</v>
      </c>
      <c r="E7" s="12">
        <v>17</v>
      </c>
      <c r="F7" s="11">
        <f>SUM(B7:E7)</f>
        <v>4847</v>
      </c>
      <c r="G7" s="3"/>
      <c r="H7" s="3"/>
      <c r="I7" s="3"/>
    </row>
    <row r="8" spans="1:9" ht="17.25" customHeight="1">
      <c r="A8" s="37" t="s">
        <v>24</v>
      </c>
      <c r="B8" s="8">
        <v>3172</v>
      </c>
      <c r="C8" s="10">
        <v>860</v>
      </c>
      <c r="D8" s="10">
        <v>2653</v>
      </c>
      <c r="E8" s="10">
        <v>2485</v>
      </c>
      <c r="F8" s="11">
        <f>SUM(B8:E8)</f>
        <v>9170</v>
      </c>
      <c r="G8" s="3"/>
      <c r="H8" s="3"/>
      <c r="I8" s="3"/>
    </row>
    <row r="9" spans="1:9" ht="17.25" customHeight="1">
      <c r="A9" s="37" t="s">
        <v>25</v>
      </c>
      <c r="B9" s="8">
        <v>1383</v>
      </c>
      <c r="C9" s="8">
        <v>150</v>
      </c>
      <c r="D9" s="8">
        <v>612</v>
      </c>
      <c r="E9" s="8">
        <v>731</v>
      </c>
      <c r="F9" s="11">
        <f>SUM(B9:E9)</f>
        <v>2876</v>
      </c>
      <c r="G9" s="3"/>
      <c r="H9" s="3"/>
      <c r="I9" s="3"/>
    </row>
    <row r="10" spans="1:9" ht="8.25" customHeight="1">
      <c r="A10" s="28"/>
      <c r="B10" s="29"/>
      <c r="C10" s="29"/>
      <c r="D10" s="29"/>
      <c r="E10" s="29"/>
      <c r="F10" s="30"/>
      <c r="G10" s="3"/>
      <c r="H10" s="3"/>
      <c r="I10" s="3"/>
    </row>
    <row r="11" spans="1:9" ht="17.25" customHeight="1">
      <c r="A11" s="7" t="s">
        <v>21</v>
      </c>
      <c r="B11" s="31">
        <f>SUM(B12:B16)</f>
        <v>305683557</v>
      </c>
      <c r="C11" s="31">
        <f>SUM(C12:C16)</f>
        <v>78296460</v>
      </c>
      <c r="D11" s="31">
        <f>SUM(D12:D16)</f>
        <v>127920545</v>
      </c>
      <c r="E11" s="31">
        <f>SUM(E12:E16)</f>
        <v>105375519</v>
      </c>
      <c r="F11" s="31">
        <f>SUM(F12:F16)</f>
        <v>617276081</v>
      </c>
      <c r="G11" s="3"/>
      <c r="H11" s="3"/>
      <c r="I11" s="3"/>
    </row>
    <row r="12" spans="1:9" ht="17.25" customHeight="1">
      <c r="A12" s="13" t="s">
        <v>9</v>
      </c>
      <c r="B12" s="14">
        <v>28353483</v>
      </c>
      <c r="C12" s="14">
        <v>12267902</v>
      </c>
      <c r="D12" s="14">
        <v>16019845</v>
      </c>
      <c r="E12" s="14">
        <v>2867548</v>
      </c>
      <c r="F12" s="15">
        <f>SUM(B12:E12)</f>
        <v>59508778</v>
      </c>
      <c r="G12" s="16"/>
      <c r="H12" s="17"/>
      <c r="I12" s="12"/>
    </row>
    <row r="13" spans="1:9" ht="17.25" customHeight="1">
      <c r="A13" s="13" t="s">
        <v>10</v>
      </c>
      <c r="B13" s="14">
        <v>7276284</v>
      </c>
      <c r="C13" s="14">
        <v>3420576</v>
      </c>
      <c r="D13" s="14">
        <v>4544662</v>
      </c>
      <c r="E13" s="14">
        <v>2745899</v>
      </c>
      <c r="F13" s="15">
        <f>SUM(B13:E13)</f>
        <v>17987421</v>
      </c>
      <c r="G13" s="16"/>
      <c r="H13" s="3"/>
      <c r="I13" s="12"/>
    </row>
    <row r="14" spans="1:9" ht="17.25" customHeight="1">
      <c r="A14" s="13" t="s">
        <v>11</v>
      </c>
      <c r="B14" s="14">
        <v>97789339</v>
      </c>
      <c r="C14" s="14">
        <v>8286567</v>
      </c>
      <c r="D14" s="14">
        <v>16019423</v>
      </c>
      <c r="E14" s="14">
        <v>10298092</v>
      </c>
      <c r="F14" s="15">
        <f>SUM(B14:E14)</f>
        <v>132393421</v>
      </c>
      <c r="G14" s="16"/>
      <c r="H14" s="3"/>
      <c r="I14" s="12"/>
    </row>
    <row r="15" spans="1:9" ht="17.25" customHeight="1">
      <c r="A15" s="13" t="s">
        <v>12</v>
      </c>
      <c r="B15" s="14">
        <v>18806256</v>
      </c>
      <c r="C15" s="14">
        <v>3270797</v>
      </c>
      <c r="D15" s="14">
        <v>3361725</v>
      </c>
      <c r="E15" s="14">
        <v>1308503</v>
      </c>
      <c r="F15" s="15">
        <f>SUM(B15:E15)</f>
        <v>26747281</v>
      </c>
      <c r="G15" s="16"/>
      <c r="H15" s="7"/>
      <c r="I15" s="12"/>
    </row>
    <row r="16" spans="1:9" ht="17.25" customHeight="1">
      <c r="A16" s="32" t="s">
        <v>13</v>
      </c>
      <c r="B16" s="33">
        <v>153458195</v>
      </c>
      <c r="C16" s="33">
        <v>51050618</v>
      </c>
      <c r="D16" s="33">
        <v>87974890</v>
      </c>
      <c r="E16" s="33">
        <f>87272251+883226</f>
        <v>88155477</v>
      </c>
      <c r="F16" s="34">
        <f>SUM(B16:E16)</f>
        <v>380639180</v>
      </c>
      <c r="G16" s="16"/>
      <c r="H16" s="7"/>
      <c r="I16" s="12"/>
    </row>
    <row r="17" spans="1:9" ht="24" customHeight="1">
      <c r="A17" s="3" t="s">
        <v>26</v>
      </c>
      <c r="B17" s="7"/>
      <c r="C17" s="7"/>
      <c r="D17" s="7"/>
      <c r="E17" s="7"/>
      <c r="F17" s="7"/>
      <c r="G17" s="3"/>
      <c r="H17" s="3"/>
      <c r="I17" s="3"/>
    </row>
    <row r="18" spans="1:9" ht="14.25">
      <c r="A18" s="3"/>
      <c r="B18" s="3"/>
      <c r="C18" s="3"/>
      <c r="D18" s="3"/>
      <c r="E18" s="3"/>
      <c r="F18" s="3"/>
      <c r="G18" s="3"/>
      <c r="H18" s="3"/>
      <c r="I18" s="3"/>
    </row>
    <row r="19" spans="1:9" ht="14.25">
      <c r="A19" s="38"/>
      <c r="B19" s="3"/>
      <c r="C19" s="3"/>
      <c r="D19" s="3"/>
      <c r="E19" s="3"/>
      <c r="F19" s="3"/>
      <c r="G19" s="3"/>
      <c r="H19" s="3"/>
      <c r="I19" s="3"/>
    </row>
    <row r="20" spans="1:9" ht="14.25">
      <c r="A20" s="38"/>
      <c r="B20" s="39"/>
      <c r="C20" s="3"/>
      <c r="D20" s="3"/>
      <c r="E20" s="3"/>
      <c r="F20" s="3"/>
      <c r="G20" s="3"/>
      <c r="H20" s="3"/>
      <c r="I20" s="3"/>
    </row>
    <row r="21" spans="1:9" ht="14.25">
      <c r="A21" s="3"/>
      <c r="B21" s="3"/>
      <c r="C21" s="3"/>
      <c r="D21" s="3"/>
      <c r="E21" s="3"/>
      <c r="F21" s="3"/>
      <c r="G21" s="3"/>
      <c r="H21" s="3"/>
      <c r="I21" s="3"/>
    </row>
    <row r="22" spans="1:9" ht="14.25">
      <c r="A22" s="3"/>
      <c r="B22" s="3"/>
      <c r="C22" s="3"/>
      <c r="D22" s="3"/>
      <c r="E22" s="3"/>
      <c r="F22" s="3"/>
      <c r="G22" s="3"/>
      <c r="H22" s="18" t="s">
        <v>14</v>
      </c>
      <c r="I22" s="19" t="s">
        <v>3</v>
      </c>
    </row>
    <row r="23" spans="1:9" ht="15" customHeight="1">
      <c r="A23" s="3"/>
      <c r="B23" s="3"/>
      <c r="C23" s="3"/>
      <c r="D23" s="3"/>
      <c r="E23" s="3"/>
      <c r="F23" s="3"/>
      <c r="G23" s="3"/>
      <c r="H23" s="20" t="s">
        <v>15</v>
      </c>
      <c r="I23" s="21">
        <v>36241</v>
      </c>
    </row>
    <row r="24" spans="1:9" ht="14.25">
      <c r="A24" s="3"/>
      <c r="B24" s="3"/>
      <c r="C24" s="3"/>
      <c r="D24" s="3"/>
      <c r="E24" s="3"/>
      <c r="F24" s="3"/>
      <c r="G24" s="3"/>
      <c r="H24" s="22" t="s">
        <v>16</v>
      </c>
      <c r="I24" s="21">
        <v>17143</v>
      </c>
    </row>
    <row r="25" spans="1:9" ht="15.75" customHeight="1">
      <c r="A25" s="3"/>
      <c r="B25" s="3"/>
      <c r="C25" s="3"/>
      <c r="D25" s="3"/>
      <c r="E25" s="3"/>
      <c r="F25" s="3"/>
      <c r="G25" s="3"/>
      <c r="H25" s="9"/>
      <c r="I25" s="7"/>
    </row>
    <row r="26" spans="1:9" ht="14.25">
      <c r="A26" s="3"/>
      <c r="B26" s="3"/>
      <c r="C26" s="3"/>
      <c r="D26" s="3"/>
      <c r="E26" s="3"/>
      <c r="F26" s="3"/>
      <c r="G26" s="3"/>
      <c r="H26" s="3"/>
      <c r="I26" s="3"/>
    </row>
    <row r="27" spans="1:9" ht="15.75" customHeight="1">
      <c r="A27" s="3"/>
      <c r="B27" s="3"/>
      <c r="C27" s="3"/>
      <c r="D27" s="3"/>
      <c r="E27" s="3"/>
      <c r="F27" s="3"/>
      <c r="G27" s="3"/>
      <c r="H27" s="3"/>
      <c r="I27" s="3"/>
    </row>
    <row r="28" spans="1:9" ht="14.25">
      <c r="A28" s="3"/>
      <c r="B28" s="3"/>
      <c r="C28" s="3"/>
      <c r="D28" s="3"/>
      <c r="E28" s="3"/>
      <c r="F28" s="3"/>
      <c r="G28" s="3"/>
      <c r="H28" s="3"/>
      <c r="I28" s="3"/>
    </row>
    <row r="29" spans="1:9" ht="14.25">
      <c r="A29" s="3"/>
      <c r="B29" s="3"/>
      <c r="C29" s="3"/>
      <c r="D29" s="3"/>
      <c r="E29" s="3"/>
      <c r="F29" s="3"/>
      <c r="G29" s="3"/>
      <c r="H29" s="3"/>
      <c r="I29" s="3"/>
    </row>
    <row r="30" spans="1:9" ht="14.25">
      <c r="A30" s="3"/>
      <c r="B30" s="3"/>
      <c r="C30" s="3"/>
      <c r="D30" s="3"/>
      <c r="E30" s="3"/>
      <c r="F30" s="3"/>
      <c r="G30" s="3"/>
      <c r="H30" s="3"/>
      <c r="I30" s="3"/>
    </row>
    <row r="31" spans="1:9" ht="14.25">
      <c r="A31" s="3"/>
      <c r="B31" s="3"/>
      <c r="C31" s="3"/>
      <c r="D31" s="3"/>
      <c r="E31" s="3"/>
      <c r="F31" s="3"/>
      <c r="G31" s="3"/>
      <c r="H31" s="3"/>
      <c r="I31" s="3"/>
    </row>
    <row r="32" spans="1:9" ht="14.25">
      <c r="A32" s="3"/>
      <c r="B32" s="3"/>
      <c r="C32" s="3"/>
      <c r="D32" s="3"/>
      <c r="E32" s="3"/>
      <c r="F32" s="3"/>
      <c r="G32" s="3"/>
      <c r="H32" s="3"/>
      <c r="I32" s="3"/>
    </row>
    <row r="33" spans="1:9" ht="14.25">
      <c r="A33" s="3"/>
      <c r="B33" s="3"/>
      <c r="C33" s="3"/>
      <c r="D33" s="3"/>
      <c r="E33" s="3"/>
      <c r="F33" s="3"/>
      <c r="G33" s="3"/>
      <c r="H33" s="3"/>
      <c r="I33" s="3"/>
    </row>
    <row r="34" spans="1:9" ht="14.25">
      <c r="A34" s="3"/>
      <c r="B34" s="3"/>
      <c r="C34" s="3"/>
      <c r="D34" s="3"/>
      <c r="E34" s="3"/>
      <c r="F34" s="3"/>
      <c r="G34" s="3"/>
      <c r="H34" s="3"/>
      <c r="I34" s="3"/>
    </row>
    <row r="35" spans="1:9" ht="14.25">
      <c r="A35" s="3"/>
      <c r="B35" s="3"/>
      <c r="C35" s="3"/>
      <c r="D35" s="3"/>
      <c r="E35" s="3"/>
      <c r="F35" s="3"/>
      <c r="G35" s="3"/>
      <c r="H35" s="3"/>
      <c r="I35" s="3"/>
    </row>
    <row r="36" spans="1:9" ht="14.25">
      <c r="A36" s="3"/>
      <c r="B36" s="3"/>
      <c r="C36" s="3"/>
      <c r="D36" s="3"/>
      <c r="E36" s="3"/>
      <c r="F36" s="3"/>
      <c r="G36" s="3"/>
      <c r="H36" s="3"/>
      <c r="I36" s="3"/>
    </row>
    <row r="37" spans="1:9" ht="14.25">
      <c r="A37" s="3"/>
      <c r="B37" s="3"/>
      <c r="C37" s="3"/>
      <c r="D37" s="3"/>
      <c r="E37" s="3"/>
      <c r="F37" s="3"/>
      <c r="G37" s="3"/>
      <c r="H37" s="3"/>
      <c r="I37" s="3"/>
    </row>
    <row r="38" spans="1:9" ht="14.25">
      <c r="A38" s="3"/>
      <c r="B38" s="3"/>
      <c r="C38" s="3"/>
      <c r="D38" s="3"/>
      <c r="E38" s="3"/>
      <c r="F38" s="3"/>
      <c r="G38" s="3"/>
      <c r="H38" s="3"/>
      <c r="I38" s="3"/>
    </row>
    <row r="39" spans="1:9" ht="14.25">
      <c r="A39" s="3"/>
      <c r="B39" s="3"/>
      <c r="C39" s="3"/>
      <c r="D39" s="3"/>
      <c r="E39" s="3"/>
      <c r="F39" s="3"/>
      <c r="G39" s="3"/>
      <c r="H39" s="3"/>
      <c r="I39" s="3"/>
    </row>
    <row r="40" spans="1:9" ht="14.25">
      <c r="A40" s="3"/>
      <c r="B40" s="3"/>
      <c r="C40" s="3"/>
      <c r="D40" s="3"/>
      <c r="E40" s="3"/>
      <c r="F40" s="3"/>
      <c r="G40" s="3"/>
      <c r="H40" s="3"/>
      <c r="I40" s="3"/>
    </row>
    <row r="41" spans="1:9" ht="14.25">
      <c r="A41" s="3"/>
      <c r="B41" s="3"/>
      <c r="C41" s="3"/>
      <c r="D41" s="3"/>
      <c r="E41" s="3"/>
      <c r="F41" s="3"/>
      <c r="G41" s="3"/>
      <c r="H41" s="3"/>
      <c r="I41" s="3"/>
    </row>
    <row r="42" spans="1:9" ht="14.25">
      <c r="A42" s="3"/>
      <c r="B42" s="3"/>
      <c r="C42" s="3"/>
      <c r="D42" s="3"/>
      <c r="E42" s="3"/>
      <c r="F42" s="3"/>
      <c r="G42" s="3"/>
      <c r="H42" s="3"/>
      <c r="I42" s="3"/>
    </row>
    <row r="43" spans="1:9" ht="14.25">
      <c r="A43" s="3"/>
      <c r="B43" s="3"/>
      <c r="C43" s="3"/>
      <c r="D43" s="3"/>
      <c r="E43" s="3"/>
      <c r="F43" s="3"/>
      <c r="G43" s="3"/>
      <c r="H43" s="3"/>
      <c r="I43" s="3"/>
    </row>
    <row r="44" spans="1:9" ht="14.25">
      <c r="A44" s="3"/>
      <c r="B44" s="3"/>
      <c r="C44" s="3"/>
      <c r="D44" s="3"/>
      <c r="E44" s="3"/>
      <c r="F44" s="3"/>
      <c r="G44" s="3"/>
      <c r="H44" s="3"/>
      <c r="I44" s="3"/>
    </row>
    <row r="45" spans="1:9" ht="14.25">
      <c r="A45" s="3"/>
      <c r="B45" s="12"/>
      <c r="C45" s="12"/>
      <c r="D45" s="12"/>
      <c r="E45" s="12"/>
      <c r="F45" s="12"/>
      <c r="G45" s="3"/>
      <c r="H45" s="3"/>
      <c r="I45" s="3"/>
    </row>
    <row r="47" spans="3:7" ht="14.25">
      <c r="C47" s="40"/>
      <c r="D47" s="41"/>
      <c r="E47" s="41"/>
      <c r="F47" s="41"/>
      <c r="G47" s="41"/>
    </row>
    <row r="48" spans="3:7" ht="14.25">
      <c r="C48" s="40"/>
      <c r="D48" s="41"/>
      <c r="E48" s="41"/>
      <c r="F48" s="41"/>
      <c r="G48" s="41"/>
    </row>
    <row r="49" spans="3:7" ht="14.25">
      <c r="C49" s="23"/>
      <c r="D49" s="24"/>
      <c r="E49" s="25"/>
      <c r="F49" s="24"/>
      <c r="G49" s="25"/>
    </row>
    <row r="50" spans="3:7" ht="14.25">
      <c r="C50" s="23"/>
      <c r="D50" s="24"/>
      <c r="E50" s="25"/>
      <c r="F50" s="24"/>
      <c r="G50" s="25"/>
    </row>
    <row r="51" spans="3:7" ht="14.25">
      <c r="C51" s="23"/>
      <c r="D51" s="24"/>
      <c r="E51" s="25"/>
      <c r="F51" s="24"/>
      <c r="G51" s="25"/>
    </row>
    <row r="52" spans="1:7" ht="14.25">
      <c r="A52" s="4" t="s">
        <v>17</v>
      </c>
      <c r="C52" s="23"/>
      <c r="D52" s="24"/>
      <c r="E52" s="25"/>
      <c r="F52" s="24"/>
      <c r="G52" s="25"/>
    </row>
    <row r="53" spans="1:7" ht="14.25">
      <c r="A53" s="4" t="s">
        <v>18</v>
      </c>
      <c r="C53" s="23"/>
      <c r="D53" s="24"/>
      <c r="E53" s="25"/>
      <c r="F53" s="24"/>
      <c r="G53" s="25"/>
    </row>
    <row r="54" ht="14.25">
      <c r="A54" s="4" t="s">
        <v>19</v>
      </c>
    </row>
    <row r="55" spans="1:7" ht="14.25">
      <c r="A55" s="4" t="s">
        <v>20</v>
      </c>
      <c r="G55" s="26"/>
    </row>
  </sheetData>
  <sheetProtection/>
  <mergeCells count="5">
    <mergeCell ref="C47:C48"/>
    <mergeCell ref="D47:D48"/>
    <mergeCell ref="E47:E48"/>
    <mergeCell ref="F47:F48"/>
    <mergeCell ref="G47:G48"/>
  </mergeCells>
  <printOptions/>
  <pageMargins left="0.7" right="0.7" top="0.75" bottom="0.75" header="0.3" footer="0.3"/>
  <pageSetup fitToHeight="1" fitToWidth="1"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Colorado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 Taylor</dc:creator>
  <cp:keywords/>
  <dc:description/>
  <cp:lastModifiedBy>Jill Taylor</cp:lastModifiedBy>
  <cp:lastPrinted>2014-10-02T21:52:30Z</cp:lastPrinted>
  <dcterms:created xsi:type="dcterms:W3CDTF">2014-08-21T16:53:59Z</dcterms:created>
  <dcterms:modified xsi:type="dcterms:W3CDTF">2014-10-02T22:11:13Z</dcterms:modified>
  <cp:category/>
  <cp:version/>
  <cp:contentType/>
  <cp:contentStatus/>
</cp:coreProperties>
</file>